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acq\Desktop\"/>
    </mc:Choice>
  </mc:AlternateContent>
  <bookViews>
    <workbookView xWindow="0" yWindow="0" windowWidth="20490" windowHeight="6765"/>
  </bookViews>
  <sheets>
    <sheet name="AVANCE DE METAS 3ER TRIM.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5" l="1"/>
  <c r="L39" i="5"/>
  <c r="L38" i="5"/>
  <c r="L33" i="5"/>
  <c r="L71" i="5"/>
  <c r="L76" i="5" l="1"/>
  <c r="L75" i="5"/>
  <c r="L74" i="5"/>
  <c r="L73" i="5"/>
  <c r="L67" i="5"/>
  <c r="L65" i="5"/>
  <c r="L64" i="5"/>
  <c r="L62" i="5"/>
  <c r="L61" i="5"/>
  <c r="L60" i="5"/>
  <c r="L59" i="5"/>
  <c r="L57" i="5"/>
  <c r="L56" i="5"/>
  <c r="L55" i="5"/>
  <c r="L54" i="5"/>
  <c r="L53" i="5"/>
  <c r="L52" i="5"/>
  <c r="L51" i="5"/>
  <c r="L50" i="5"/>
  <c r="L49" i="5"/>
  <c r="L48" i="5"/>
  <c r="L46" i="5"/>
  <c r="L44" i="5"/>
  <c r="L42" i="5"/>
  <c r="L41" i="5"/>
  <c r="L40" i="5"/>
  <c r="L37" i="5"/>
  <c r="L36" i="5"/>
  <c r="L35" i="5"/>
  <c r="L34" i="5"/>
  <c r="L29" i="5"/>
  <c r="L28" i="5"/>
  <c r="L27" i="5"/>
  <c r="L26" i="5"/>
  <c r="L25" i="5"/>
  <c r="L23" i="5"/>
  <c r="L20" i="5"/>
  <c r="L19" i="5"/>
  <c r="L18" i="5"/>
  <c r="L16" i="5"/>
  <c r="L14" i="5"/>
  <c r="L13" i="5"/>
  <c r="L79" i="5" l="1"/>
  <c r="L78" i="5"/>
  <c r="L77" i="5"/>
  <c r="L72" i="5"/>
  <c r="L70" i="5"/>
  <c r="L69" i="5"/>
  <c r="L68" i="5"/>
  <c r="L66" i="5"/>
  <c r="L63" i="5"/>
  <c r="L58" i="5"/>
  <c r="L47" i="5"/>
  <c r="L43" i="5"/>
  <c r="L32" i="5"/>
  <c r="L31" i="5"/>
  <c r="L30" i="5"/>
  <c r="L24" i="5"/>
  <c r="L22" i="5"/>
  <c r="L21" i="5"/>
  <c r="L17" i="5"/>
  <c r="L15" i="5"/>
  <c r="L12" i="5"/>
  <c r="L11" i="5"/>
</calcChain>
</file>

<file path=xl/sharedStrings.xml><?xml version="1.0" encoding="utf-8"?>
<sst xmlns="http://schemas.openxmlformats.org/spreadsheetml/2006/main" count="439" uniqueCount="138">
  <si>
    <t>I</t>
  </si>
  <si>
    <t>II</t>
  </si>
  <si>
    <t>Indicadores</t>
  </si>
  <si>
    <t>Metas</t>
  </si>
  <si>
    <t>Nivel</t>
  </si>
  <si>
    <t>Tipo</t>
  </si>
  <si>
    <t>Unidad de Medida</t>
  </si>
  <si>
    <t>Alcanzada</t>
  </si>
  <si>
    <t>Porcentaje de Cumplimiento</t>
  </si>
  <si>
    <t>Frecuencia de Medición</t>
  </si>
  <si>
    <t xml:space="preserve">Dimensión </t>
  </si>
  <si>
    <t>Avance Trimestral</t>
  </si>
  <si>
    <t>III</t>
  </si>
  <si>
    <t>IV</t>
  </si>
  <si>
    <t>Nombre del Indicador</t>
  </si>
  <si>
    <t>Estratégico</t>
  </si>
  <si>
    <t xml:space="preserve">Porcentaje </t>
  </si>
  <si>
    <t>Anual</t>
  </si>
  <si>
    <t>Propósito</t>
  </si>
  <si>
    <t>Meta 2020</t>
  </si>
  <si>
    <t>INDICADORES DE RESULTADOS</t>
  </si>
  <si>
    <t xml:space="preserve">Fin </t>
  </si>
  <si>
    <t>Eficacia</t>
  </si>
  <si>
    <t>Actividad 1.1</t>
  </si>
  <si>
    <t>Trimestral</t>
  </si>
  <si>
    <t xml:space="preserve">Gestión </t>
  </si>
  <si>
    <t>Componente 2</t>
  </si>
  <si>
    <t>Actividad 2.1</t>
  </si>
  <si>
    <t>Componente 3</t>
  </si>
  <si>
    <t>Componente 4</t>
  </si>
  <si>
    <t>Actividad 3.1</t>
  </si>
  <si>
    <t>Actividad 4.1</t>
  </si>
  <si>
    <t>Índice de Gobierno Abierto</t>
  </si>
  <si>
    <t>Índice de Participación ciudadana y rendición de cuentas</t>
  </si>
  <si>
    <t xml:space="preserve">Índice </t>
  </si>
  <si>
    <t>Trianual</t>
  </si>
  <si>
    <t>Porcentaje de cobertura de la fiscalización del recurso público</t>
  </si>
  <si>
    <t>Porcentaje de implementación del PbR</t>
  </si>
  <si>
    <t>Porcentaje de indicadores con meta anual y calendarizada</t>
  </si>
  <si>
    <t>Porcentaje de Programas presupuestarios evaluados</t>
  </si>
  <si>
    <t>Porcentaje de cambio de las iniciativas presentadas</t>
  </si>
  <si>
    <t>Semestral</t>
  </si>
  <si>
    <t xml:space="preserve">Porcentaje de iniciativas pendientes de legislaturas anteriores que se ratifican </t>
  </si>
  <si>
    <t>Actividad 1.2</t>
  </si>
  <si>
    <t>Porcentaje de iniciativas dictaminadas</t>
  </si>
  <si>
    <t>Porcentaje de asuntos contenciosos concluidos favorables al ciudadano</t>
  </si>
  <si>
    <t>Actividad 1.3</t>
  </si>
  <si>
    <t>Actividad 1.4</t>
  </si>
  <si>
    <t>Calidad</t>
  </si>
  <si>
    <t>Porcentaje de asuntos contenciosos concluidos favorables a la autoridad</t>
  </si>
  <si>
    <t>Porcentaje de acuerdos aprobados</t>
  </si>
  <si>
    <t>Porcentaje de aspirantes a servidores públicos que reúnen los requisitos de elegibilidad</t>
  </si>
  <si>
    <t>Actividad 1.5</t>
  </si>
  <si>
    <t>Porcentaje de informes recibidos de los poderes y órganos autónomos</t>
  </si>
  <si>
    <t>Actividad 1.6</t>
  </si>
  <si>
    <t>Porcentaje de funcionarios que comparecen</t>
  </si>
  <si>
    <t>Porcentaje de cambio de las acciones de difusión realizadas</t>
  </si>
  <si>
    <t>Porcentaje de transmisión de los spots programados</t>
  </si>
  <si>
    <t>Actividad 2.2</t>
  </si>
  <si>
    <t>Cambio porcentual del número de participantes inscritos al parlamento infantil</t>
  </si>
  <si>
    <t>Cambio porcentual del número de propuestas recibidas para el premio mérito juvenil</t>
  </si>
  <si>
    <t>Actividad 2.3</t>
  </si>
  <si>
    <t>Cambio porcentual del número de propuestas recibidas para el premio de participación ciudadana</t>
  </si>
  <si>
    <t>Porcentaje de visitantes que consideran adecuado el servicio recibido en su visita al congreso</t>
  </si>
  <si>
    <t>Cambio porcentual del número de usuarios de biblioteca y archivo general</t>
  </si>
  <si>
    <t>Porcentaje de señalización de los edificios del congreso del estado</t>
  </si>
  <si>
    <t>Actividad 2.4</t>
  </si>
  <si>
    <t>Actividad 2.5</t>
  </si>
  <si>
    <t>Actividad 2.6</t>
  </si>
  <si>
    <t>Cambio porcentual del número de personas en visitas guiadas</t>
  </si>
  <si>
    <t>Cambio porcentual de medios de comunicación atendidos con envío de comunicados, material, y espacios para cubrir eventos</t>
  </si>
  <si>
    <t>Cambio porcentual de los comunicados de prensa enviados a medios de comunicación</t>
  </si>
  <si>
    <t xml:space="preserve">Promedio de declaraciones públicas de los diputados (patrimonial, de interés y fiscal) </t>
  </si>
  <si>
    <t>Porcentaje de asistencia a las sesiones del pleno</t>
  </si>
  <si>
    <t>Porcentaje de asistencia a las sesiones de comisiones</t>
  </si>
  <si>
    <t>Actividad 2.7</t>
  </si>
  <si>
    <t>Porcentaje de realización de foros, talleres y conferencias</t>
  </si>
  <si>
    <t>Porcentaje de solicitudes de acceso a la información atendidas en los tiempos reglamentados</t>
  </si>
  <si>
    <t>Actividad 2.8</t>
  </si>
  <si>
    <t>Actividad 2.9</t>
  </si>
  <si>
    <t>Porcentaje de solicitudes impugnadas y resueltas favorables al solicitante</t>
  </si>
  <si>
    <t>Porcentaje de publicación de los formatos obligatorios para el congreso del estado</t>
  </si>
  <si>
    <t>Porcentaje de denuncias ciudadanas por la no publicación de los formatos de transparencia obligatorios</t>
  </si>
  <si>
    <t xml:space="preserve">Porcentaje de cumplimiento en la entrega del Informe General ejecutivo del Resultado de la Fiscalización Superior de la Cuenta Pública </t>
  </si>
  <si>
    <t>Porcentaje de Informes de auditoría financiera y de cumplimiento entregados</t>
  </si>
  <si>
    <t>Actividad 3.2</t>
  </si>
  <si>
    <t>Porcentaje de Informes de auditoría de desempeño y estudios entregados</t>
  </si>
  <si>
    <t>Actividad 3.3</t>
  </si>
  <si>
    <t>Actividad 3.4</t>
  </si>
  <si>
    <t>Porcentaje de Informes   específicos derivados de denuncias entregados</t>
  </si>
  <si>
    <t xml:space="preserve">Promedio de acciones promovidas y recomendaciones </t>
  </si>
  <si>
    <t>Actividad 3.5</t>
  </si>
  <si>
    <t>Promedio</t>
  </si>
  <si>
    <t xml:space="preserve">Porcentaje de Informes de seguimiento entregados de las recomendaciones financieras y acciones promovidas </t>
  </si>
  <si>
    <t>Actividad 3.6</t>
  </si>
  <si>
    <t>Porcentaje de cumplimiento en la entrega del informe de seguimiento de recomendaciones al desempeño</t>
  </si>
  <si>
    <t>Actividad 3.7</t>
  </si>
  <si>
    <t>Porcentaje de capacitación realizada a entes fiscalizables.</t>
  </si>
  <si>
    <t>Porcentaje de cursos realizados en la ASE</t>
  </si>
  <si>
    <t>Actividad 3.8</t>
  </si>
  <si>
    <t>Porcentaje de ministración de los recursos autorizados</t>
  </si>
  <si>
    <t xml:space="preserve">Economía </t>
  </si>
  <si>
    <t xml:space="preserve">Porcentaje de atención de servicios informáticos requeridos </t>
  </si>
  <si>
    <t>Actividad 4.2</t>
  </si>
  <si>
    <t>Porcentaje de atención de servicios informáticos a eventos programados y realizados</t>
  </si>
  <si>
    <t>Actividad 4.3</t>
  </si>
  <si>
    <t xml:space="preserve">Porcentaje de actualización de reglamentos para el adecuado uso de las TIC´s </t>
  </si>
  <si>
    <t>Porcentaje de atención al programa de mantenimiento y respaldo</t>
  </si>
  <si>
    <t>Porcentaje de atención de solicitudes de materiales y servicios autorizadas</t>
  </si>
  <si>
    <t>Porcentaje de autorización de solicitudes de materiales y servicios recibidas</t>
  </si>
  <si>
    <t>Actividad 4.4</t>
  </si>
  <si>
    <t>Porcentaje de desarrollo de la documentación requeridos para la administración de bienes y servicios</t>
  </si>
  <si>
    <t>Porcentaje de personal que cumple el perfil de puestos</t>
  </si>
  <si>
    <t>Porcentaje de atención de los eventos contenidos en el programa anual de capacitación</t>
  </si>
  <si>
    <t>Actividad 4.5</t>
  </si>
  <si>
    <t>Eficiencia</t>
  </si>
  <si>
    <t>Eficiencia terminal de los cursos de capacitación</t>
  </si>
  <si>
    <t>Porcentaje de operación de programas de mantenimiento de inmuebles y equipamiento de los mismos</t>
  </si>
  <si>
    <t>Porcentaje de operación de programas de mantenimiento de vehículos</t>
  </si>
  <si>
    <t>Actividad 4.6</t>
  </si>
  <si>
    <t>Porcentaje de entrega de declaraciones patrimoniales</t>
  </si>
  <si>
    <t>Porcentaje de entrega de declaraciones de interés</t>
  </si>
  <si>
    <t>Actividad 4.7</t>
  </si>
  <si>
    <t>Porcentaje de entrega de constancias de declaración fiscal</t>
  </si>
  <si>
    <t>Porcentaje de desarrollo de auditorías internas</t>
  </si>
  <si>
    <t>Promedio de observaciones por evaluación de control interno</t>
  </si>
  <si>
    <t>Porcentaje de atención de las observaciones notificadas</t>
  </si>
  <si>
    <t>Actividad 4.8</t>
  </si>
  <si>
    <t>Porcentaje de procesos y procedimientos documentados para investigar, sustanciar y resolver faltas administrativas</t>
  </si>
  <si>
    <t>Porcentaje de procesos de investigación que derivaron en procesos administrativos</t>
  </si>
  <si>
    <t>Porcentaje de procesos de substanciación por faltas administrativas</t>
  </si>
  <si>
    <t>Porcentaje de expedientes de faltas administrativas graves turnadas al Tribunal de Justicia Administrativa en los que ya se emitió sentencia</t>
  </si>
  <si>
    <t>eficacia</t>
  </si>
  <si>
    <t>Porcentaje de recursos interpuestos en contra del órgano interno de control</t>
  </si>
  <si>
    <t>Porcentaje de resoluciones con sanción</t>
  </si>
  <si>
    <t xml:space="preserve">H. CONGRESO DEL ESTADO DE SINALOA </t>
  </si>
  <si>
    <t>Promedio de recursos fiscalizados con el presupuesto de la A.S.E. ejercido</t>
  </si>
  <si>
    <t>NOMBRE DE PROGRAMA PRESUPUESTARIO:  R149 FORTALECIMIENTO Y MODERNIZACIÓN DEL PODER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</si>
</sst>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61D31"/>
        <bgColor indexed="64"/>
      </patternFill>
    </fill>
    <fill>
      <patternFill patternType="solid">
        <fgColor rgb="FF81776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2" fontId="3" fillId="0" borderId="0" xfId="0" applyNumberFormat="1" applyFont="1"/>
    <xf numFmtId="2" fontId="3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center"/>
    </xf>
  </cellXfs>
  <cellStyles count="3"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colors>
    <mruColors>
      <color rgb="FF861D31"/>
      <color rgb="FF8177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zoomScaleNormal="100" workbookViewId="0">
      <selection activeCell="A3" sqref="A3:L3"/>
    </sheetView>
  </sheetViews>
  <sheetFormatPr baseColWidth="10" defaultRowHeight="15" x14ac:dyDescent="0.25"/>
  <cols>
    <col min="1" max="1" width="23.5703125" customWidth="1"/>
    <col min="2" max="2" width="10.5703125" customWidth="1"/>
    <col min="3" max="3" width="9.7109375" customWidth="1"/>
    <col min="4" max="4" width="8.85546875" customWidth="1"/>
    <col min="5" max="5" width="9.28515625" customWidth="1"/>
    <col min="6" max="6" width="8.85546875" customWidth="1"/>
    <col min="7" max="7" width="13.85546875" customWidth="1"/>
    <col min="8" max="8" width="6.7109375" customWidth="1"/>
    <col min="9" max="9" width="13.85546875" customWidth="1"/>
    <col min="10" max="10" width="7.140625" customWidth="1"/>
    <col min="11" max="11" width="7" customWidth="1"/>
    <col min="12" max="12" width="11.42578125" customWidth="1"/>
    <col min="13" max="13" width="11.42578125" style="8"/>
  </cols>
  <sheetData>
    <row r="1" spans="1:12" ht="15" customHeight="1" x14ac:dyDescent="0.25"/>
    <row r="2" spans="1:12" ht="15" customHeight="1" x14ac:dyDescent="0.25">
      <c r="A2" s="18" t="s">
        <v>135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" customHeight="1" x14ac:dyDescent="0.25">
      <c r="A3" s="18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" customHeight="1" x14ac:dyDescent="0.25">
      <c r="A4" s="18" t="s">
        <v>137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" customHeight="1" x14ac:dyDescent="0.25">
      <c r="A7" s="19" t="s">
        <v>2</v>
      </c>
      <c r="B7" s="19"/>
      <c r="C7" s="19"/>
      <c r="D7" s="19"/>
      <c r="E7" s="19"/>
      <c r="F7" s="19"/>
      <c r="G7" s="19" t="s">
        <v>3</v>
      </c>
      <c r="H7" s="19"/>
      <c r="I7" s="19"/>
      <c r="J7" s="19"/>
      <c r="K7" s="19"/>
      <c r="L7" s="19"/>
    </row>
    <row r="8" spans="1:12" ht="24" customHeight="1" x14ac:dyDescent="0.25">
      <c r="A8" s="16" t="s">
        <v>14</v>
      </c>
      <c r="B8" s="16" t="s">
        <v>4</v>
      </c>
      <c r="C8" s="16" t="s">
        <v>5</v>
      </c>
      <c r="D8" s="17" t="s">
        <v>10</v>
      </c>
      <c r="E8" s="17" t="s">
        <v>6</v>
      </c>
      <c r="F8" s="17" t="s">
        <v>9</v>
      </c>
      <c r="G8" s="16" t="s">
        <v>19</v>
      </c>
      <c r="H8" s="16" t="s">
        <v>11</v>
      </c>
      <c r="I8" s="16"/>
      <c r="J8" s="16"/>
      <c r="K8" s="16"/>
      <c r="L8" s="5" t="s">
        <v>8</v>
      </c>
    </row>
    <row r="9" spans="1:12" ht="15" customHeight="1" x14ac:dyDescent="0.25">
      <c r="A9" s="16"/>
      <c r="B9" s="16"/>
      <c r="C9" s="16"/>
      <c r="D9" s="17"/>
      <c r="E9" s="17"/>
      <c r="F9" s="17"/>
      <c r="G9" s="16"/>
      <c r="H9" s="6" t="s">
        <v>0</v>
      </c>
      <c r="I9" s="6" t="s">
        <v>1</v>
      </c>
      <c r="J9" s="6" t="s">
        <v>12</v>
      </c>
      <c r="K9" s="6" t="s">
        <v>13</v>
      </c>
      <c r="L9" s="5" t="s">
        <v>7</v>
      </c>
    </row>
    <row r="10" spans="1:12" x14ac:dyDescent="0.25">
      <c r="A10" s="2" t="s">
        <v>32</v>
      </c>
      <c r="B10" s="2" t="s">
        <v>21</v>
      </c>
      <c r="C10" s="2" t="s">
        <v>15</v>
      </c>
      <c r="D10" s="2" t="s">
        <v>22</v>
      </c>
      <c r="E10" s="2" t="s">
        <v>34</v>
      </c>
      <c r="F10" s="2" t="s">
        <v>35</v>
      </c>
      <c r="G10" s="3">
        <v>0</v>
      </c>
      <c r="H10" s="3">
        <v>0</v>
      </c>
      <c r="I10" s="3">
        <v>0</v>
      </c>
      <c r="J10" s="10">
        <v>0</v>
      </c>
      <c r="K10" s="3">
        <v>0</v>
      </c>
      <c r="L10" s="3">
        <v>0</v>
      </c>
    </row>
    <row r="11" spans="1:12" ht="36" x14ac:dyDescent="0.25">
      <c r="A11" s="2" t="s">
        <v>33</v>
      </c>
      <c r="B11" s="2" t="s">
        <v>18</v>
      </c>
      <c r="C11" s="2" t="s">
        <v>15</v>
      </c>
      <c r="D11" s="2" t="s">
        <v>22</v>
      </c>
      <c r="E11" s="2" t="s">
        <v>34</v>
      </c>
      <c r="F11" s="2" t="s">
        <v>17</v>
      </c>
      <c r="G11" s="3">
        <v>62</v>
      </c>
      <c r="H11" s="3">
        <v>0</v>
      </c>
      <c r="I11" s="3">
        <v>0</v>
      </c>
      <c r="J11" s="10">
        <v>0</v>
      </c>
      <c r="K11" s="3">
        <v>0</v>
      </c>
      <c r="L11" s="3">
        <f t="shared" ref="L11:L12" si="0">(I11/G11)*100</f>
        <v>0</v>
      </c>
    </row>
    <row r="12" spans="1:12" ht="36" x14ac:dyDescent="0.25">
      <c r="A12" s="2" t="s">
        <v>33</v>
      </c>
      <c r="B12" s="2" t="s">
        <v>26</v>
      </c>
      <c r="C12" s="2" t="s">
        <v>15</v>
      </c>
      <c r="D12" s="2" t="s">
        <v>22</v>
      </c>
      <c r="E12" s="2" t="s">
        <v>34</v>
      </c>
      <c r="F12" s="2" t="s">
        <v>17</v>
      </c>
      <c r="G12" s="3">
        <v>62</v>
      </c>
      <c r="H12" s="3">
        <v>0</v>
      </c>
      <c r="I12" s="3">
        <v>0</v>
      </c>
      <c r="J12" s="10">
        <v>0</v>
      </c>
      <c r="K12" s="3">
        <v>0</v>
      </c>
      <c r="L12" s="13">
        <f t="shared" si="0"/>
        <v>0</v>
      </c>
    </row>
    <row r="13" spans="1:12" ht="36" x14ac:dyDescent="0.25">
      <c r="A13" s="2" t="s">
        <v>36</v>
      </c>
      <c r="B13" s="2" t="s">
        <v>28</v>
      </c>
      <c r="C13" s="2" t="s">
        <v>15</v>
      </c>
      <c r="D13" s="2" t="s">
        <v>22</v>
      </c>
      <c r="E13" s="2" t="s">
        <v>16</v>
      </c>
      <c r="F13" s="2" t="s">
        <v>17</v>
      </c>
      <c r="G13" s="4">
        <v>11200000000</v>
      </c>
      <c r="H13" s="3">
        <v>0</v>
      </c>
      <c r="I13" s="4">
        <v>15763219247.719999</v>
      </c>
      <c r="J13" s="10">
        <v>0</v>
      </c>
      <c r="K13" s="12">
        <v>0</v>
      </c>
      <c r="L13" s="15">
        <f>SUM(H13:K13)/G13*100</f>
        <v>140.74302899750001</v>
      </c>
    </row>
    <row r="14" spans="1:12" ht="48" customHeight="1" x14ac:dyDescent="0.25">
      <c r="A14" s="7" t="s">
        <v>136</v>
      </c>
      <c r="B14" s="2" t="s">
        <v>28</v>
      </c>
      <c r="C14" s="2" t="s">
        <v>15</v>
      </c>
      <c r="D14" s="2" t="s">
        <v>115</v>
      </c>
      <c r="E14" s="2" t="s">
        <v>92</v>
      </c>
      <c r="F14" s="2" t="s">
        <v>17</v>
      </c>
      <c r="G14" s="4">
        <v>11200000000</v>
      </c>
      <c r="H14" s="3">
        <v>0</v>
      </c>
      <c r="I14" s="4">
        <v>15763219247.719999</v>
      </c>
      <c r="J14" s="10">
        <v>0</v>
      </c>
      <c r="K14" s="12">
        <v>0</v>
      </c>
      <c r="L14" s="15">
        <f>SUM(H14:K14)/G14*100</f>
        <v>140.74302899750001</v>
      </c>
    </row>
    <row r="15" spans="1:12" ht="24" x14ac:dyDescent="0.25">
      <c r="A15" s="2" t="s">
        <v>37</v>
      </c>
      <c r="B15" s="2" t="s">
        <v>29</v>
      </c>
      <c r="C15" s="2" t="s">
        <v>25</v>
      </c>
      <c r="D15" s="2" t="s">
        <v>22</v>
      </c>
      <c r="E15" s="2" t="s">
        <v>16</v>
      </c>
      <c r="F15" s="2" t="s">
        <v>17</v>
      </c>
      <c r="G15" s="3">
        <v>1</v>
      </c>
      <c r="H15" s="3">
        <v>0</v>
      </c>
      <c r="I15" s="3">
        <v>0</v>
      </c>
      <c r="J15" s="10">
        <v>0</v>
      </c>
      <c r="K15" s="3">
        <v>0</v>
      </c>
      <c r="L15" s="14">
        <f>(I15/G15)*100</f>
        <v>0</v>
      </c>
    </row>
    <row r="16" spans="1:12" ht="36" x14ac:dyDescent="0.25">
      <c r="A16" s="2" t="s">
        <v>38</v>
      </c>
      <c r="B16" s="2" t="s">
        <v>29</v>
      </c>
      <c r="C16" s="2" t="s">
        <v>25</v>
      </c>
      <c r="D16" s="2" t="s">
        <v>22</v>
      </c>
      <c r="E16" s="2" t="s">
        <v>16</v>
      </c>
      <c r="F16" s="2" t="s">
        <v>24</v>
      </c>
      <c r="G16" s="3">
        <v>71</v>
      </c>
      <c r="H16" s="3">
        <v>0</v>
      </c>
      <c r="I16" s="3">
        <v>71</v>
      </c>
      <c r="J16" s="10">
        <v>0</v>
      </c>
      <c r="K16" s="3">
        <v>0</v>
      </c>
      <c r="L16" s="9">
        <f>SUM(H16:K16)/G16*100</f>
        <v>100</v>
      </c>
    </row>
    <row r="17" spans="1:12" ht="24" x14ac:dyDescent="0.25">
      <c r="A17" s="2" t="s">
        <v>39</v>
      </c>
      <c r="B17" s="2" t="s">
        <v>29</v>
      </c>
      <c r="C17" s="2" t="s">
        <v>25</v>
      </c>
      <c r="D17" s="2" t="s">
        <v>22</v>
      </c>
      <c r="E17" s="2" t="s">
        <v>16</v>
      </c>
      <c r="F17" s="2" t="s">
        <v>17</v>
      </c>
      <c r="G17" s="3">
        <v>1</v>
      </c>
      <c r="H17" s="3">
        <v>0</v>
      </c>
      <c r="I17" s="3">
        <v>0</v>
      </c>
      <c r="J17" s="10">
        <v>0</v>
      </c>
      <c r="K17" s="3">
        <v>0</v>
      </c>
      <c r="L17" s="4">
        <f t="shared" ref="L17:L32" si="1">(I17/G17)*100</f>
        <v>0</v>
      </c>
    </row>
    <row r="18" spans="1:12" ht="24" x14ac:dyDescent="0.25">
      <c r="A18" s="2" t="s">
        <v>40</v>
      </c>
      <c r="B18" s="2" t="s">
        <v>23</v>
      </c>
      <c r="C18" s="2" t="s">
        <v>25</v>
      </c>
      <c r="D18" s="2" t="s">
        <v>22</v>
      </c>
      <c r="E18" s="2" t="s">
        <v>16</v>
      </c>
      <c r="F18" s="2" t="s">
        <v>41</v>
      </c>
      <c r="G18" s="3">
        <v>568</v>
      </c>
      <c r="H18" s="3">
        <v>0</v>
      </c>
      <c r="I18" s="3">
        <v>188</v>
      </c>
      <c r="J18" s="10">
        <v>0</v>
      </c>
      <c r="K18" s="3">
        <v>0</v>
      </c>
      <c r="L18" s="9">
        <f>SUM(H18:K18)/G18*100</f>
        <v>33.098591549295776</v>
      </c>
    </row>
    <row r="19" spans="1:12" ht="36" x14ac:dyDescent="0.25">
      <c r="A19" s="2" t="s">
        <v>42</v>
      </c>
      <c r="B19" s="2" t="s">
        <v>23</v>
      </c>
      <c r="C19" s="2" t="s">
        <v>25</v>
      </c>
      <c r="D19" s="2" t="s">
        <v>22</v>
      </c>
      <c r="E19" s="2" t="s">
        <v>16</v>
      </c>
      <c r="F19" s="2" t="s">
        <v>41</v>
      </c>
      <c r="G19" s="3">
        <v>189</v>
      </c>
      <c r="H19" s="3">
        <v>0</v>
      </c>
      <c r="I19" s="3">
        <v>189</v>
      </c>
      <c r="J19" s="10">
        <v>0</v>
      </c>
      <c r="K19" s="3">
        <v>0</v>
      </c>
      <c r="L19" s="9">
        <f>SUM(H19:K19)/G19*100</f>
        <v>100</v>
      </c>
    </row>
    <row r="20" spans="1:12" ht="24" x14ac:dyDescent="0.25">
      <c r="A20" s="2" t="s">
        <v>44</v>
      </c>
      <c r="B20" s="2" t="s">
        <v>43</v>
      </c>
      <c r="C20" s="2" t="s">
        <v>25</v>
      </c>
      <c r="D20" s="2" t="s">
        <v>22</v>
      </c>
      <c r="E20" s="2" t="s">
        <v>16</v>
      </c>
      <c r="F20" s="2" t="s">
        <v>41</v>
      </c>
      <c r="G20" s="3">
        <v>360</v>
      </c>
      <c r="H20" s="3">
        <v>0</v>
      </c>
      <c r="I20" s="3">
        <v>47</v>
      </c>
      <c r="J20" s="10">
        <v>0</v>
      </c>
      <c r="K20" s="3">
        <v>0</v>
      </c>
      <c r="L20" s="9">
        <f>SUM(H20:K20)/G20*100</f>
        <v>13.055555555555557</v>
      </c>
    </row>
    <row r="21" spans="1:12" ht="36" x14ac:dyDescent="0.25">
      <c r="A21" s="2" t="s">
        <v>45</v>
      </c>
      <c r="B21" s="2" t="s">
        <v>46</v>
      </c>
      <c r="C21" s="2" t="s">
        <v>25</v>
      </c>
      <c r="D21" s="2" t="s">
        <v>48</v>
      </c>
      <c r="E21" s="2" t="s">
        <v>16</v>
      </c>
      <c r="F21" s="2" t="s">
        <v>17</v>
      </c>
      <c r="G21" s="3">
        <v>276</v>
      </c>
      <c r="H21" s="3">
        <v>0</v>
      </c>
      <c r="I21" s="3">
        <v>0</v>
      </c>
      <c r="J21" s="10">
        <v>0</v>
      </c>
      <c r="K21" s="3">
        <v>0</v>
      </c>
      <c r="L21" s="4">
        <f t="shared" si="1"/>
        <v>0</v>
      </c>
    </row>
    <row r="22" spans="1:12" ht="36" x14ac:dyDescent="0.25">
      <c r="A22" s="2" t="s">
        <v>49</v>
      </c>
      <c r="B22" s="2" t="s">
        <v>46</v>
      </c>
      <c r="C22" s="2" t="s">
        <v>25</v>
      </c>
      <c r="D22" s="2" t="s">
        <v>48</v>
      </c>
      <c r="E22" s="2" t="s">
        <v>16</v>
      </c>
      <c r="F22" s="2" t="s">
        <v>17</v>
      </c>
      <c r="G22" s="3">
        <v>324</v>
      </c>
      <c r="H22" s="3">
        <v>0</v>
      </c>
      <c r="I22" s="3">
        <v>0</v>
      </c>
      <c r="J22" s="10">
        <v>0</v>
      </c>
      <c r="K22" s="3">
        <v>0</v>
      </c>
      <c r="L22" s="4">
        <f t="shared" si="1"/>
        <v>0</v>
      </c>
    </row>
    <row r="23" spans="1:12" ht="24" x14ac:dyDescent="0.25">
      <c r="A23" s="2" t="s">
        <v>50</v>
      </c>
      <c r="B23" s="2" t="s">
        <v>47</v>
      </c>
      <c r="C23" s="2" t="s">
        <v>25</v>
      </c>
      <c r="D23" s="2" t="s">
        <v>22</v>
      </c>
      <c r="E23" s="2" t="s">
        <v>16</v>
      </c>
      <c r="F23" s="2" t="s">
        <v>41</v>
      </c>
      <c r="G23" s="3">
        <v>42</v>
      </c>
      <c r="H23" s="3">
        <v>0</v>
      </c>
      <c r="I23" s="3">
        <v>6</v>
      </c>
      <c r="J23" s="10">
        <v>0</v>
      </c>
      <c r="K23" s="3">
        <v>0</v>
      </c>
      <c r="L23" s="9">
        <f>SUM(H23:K23)/G23*100</f>
        <v>14.285714285714285</v>
      </c>
    </row>
    <row r="24" spans="1:12" ht="48" x14ac:dyDescent="0.25">
      <c r="A24" s="2" t="s">
        <v>51</v>
      </c>
      <c r="B24" s="2" t="s">
        <v>52</v>
      </c>
      <c r="C24" s="2" t="s">
        <v>25</v>
      </c>
      <c r="D24" s="2" t="s">
        <v>22</v>
      </c>
      <c r="E24" s="2" t="s">
        <v>16</v>
      </c>
      <c r="F24" s="2" t="s">
        <v>24</v>
      </c>
      <c r="G24" s="3">
        <v>4</v>
      </c>
      <c r="H24" s="3">
        <v>0</v>
      </c>
      <c r="I24" s="3">
        <v>0</v>
      </c>
      <c r="J24" s="10">
        <v>0</v>
      </c>
      <c r="K24" s="3">
        <v>0</v>
      </c>
      <c r="L24" s="4">
        <f t="shared" si="1"/>
        <v>0</v>
      </c>
    </row>
    <row r="25" spans="1:12" ht="39" customHeight="1" x14ac:dyDescent="0.25">
      <c r="A25" s="2" t="s">
        <v>53</v>
      </c>
      <c r="B25" s="2" t="s">
        <v>54</v>
      </c>
      <c r="C25" s="2" t="s">
        <v>25</v>
      </c>
      <c r="D25" s="2" t="s">
        <v>22</v>
      </c>
      <c r="E25" s="2" t="s">
        <v>16</v>
      </c>
      <c r="F25" s="2" t="s">
        <v>41</v>
      </c>
      <c r="G25" s="3">
        <v>39</v>
      </c>
      <c r="H25" s="3">
        <v>0</v>
      </c>
      <c r="I25" s="3">
        <v>16</v>
      </c>
      <c r="J25" s="10"/>
      <c r="K25" s="3">
        <v>0</v>
      </c>
      <c r="L25" s="9">
        <f>SUM(H25:K25)/G25*100</f>
        <v>41.025641025641022</v>
      </c>
    </row>
    <row r="26" spans="1:12" ht="26.25" customHeight="1" x14ac:dyDescent="0.25">
      <c r="A26" s="2" t="s">
        <v>55</v>
      </c>
      <c r="B26" s="2" t="s">
        <v>54</v>
      </c>
      <c r="C26" s="2" t="s">
        <v>25</v>
      </c>
      <c r="D26" s="2" t="s">
        <v>22</v>
      </c>
      <c r="E26" s="2" t="s">
        <v>16</v>
      </c>
      <c r="F26" s="2" t="s">
        <v>41</v>
      </c>
      <c r="G26" s="3">
        <v>21</v>
      </c>
      <c r="H26" s="3">
        <v>0</v>
      </c>
      <c r="I26" s="3">
        <v>16</v>
      </c>
      <c r="J26" s="10"/>
      <c r="K26" s="3">
        <v>0</v>
      </c>
      <c r="L26" s="9">
        <f>SUM(H26:K26)/G26*100</f>
        <v>76.19047619047619</v>
      </c>
    </row>
    <row r="27" spans="1:12" ht="37.5" customHeight="1" x14ac:dyDescent="0.25">
      <c r="A27" s="2" t="s">
        <v>56</v>
      </c>
      <c r="B27" s="2" t="s">
        <v>27</v>
      </c>
      <c r="C27" s="2" t="s">
        <v>25</v>
      </c>
      <c r="D27" s="2" t="s">
        <v>22</v>
      </c>
      <c r="E27" s="2" t="s">
        <v>16</v>
      </c>
      <c r="F27" s="2" t="s">
        <v>41</v>
      </c>
      <c r="G27" s="3">
        <v>12186</v>
      </c>
      <c r="H27" s="3">
        <v>0</v>
      </c>
      <c r="I27" s="3">
        <v>5654</v>
      </c>
      <c r="J27" s="10"/>
      <c r="K27" s="3">
        <v>0</v>
      </c>
      <c r="L27" s="9">
        <f>SUM(H27:K27)/G27*100</f>
        <v>46.397505333989827</v>
      </c>
    </row>
    <row r="28" spans="1:12" ht="30" customHeight="1" x14ac:dyDescent="0.25">
      <c r="A28" s="2" t="s">
        <v>57</v>
      </c>
      <c r="B28" s="2" t="s">
        <v>27</v>
      </c>
      <c r="C28" s="2" t="s">
        <v>25</v>
      </c>
      <c r="D28" s="2" t="s">
        <v>22</v>
      </c>
      <c r="E28" s="2" t="s">
        <v>16</v>
      </c>
      <c r="F28" s="2" t="s">
        <v>24</v>
      </c>
      <c r="G28" s="3">
        <v>11412</v>
      </c>
      <c r="H28" s="3">
        <v>0</v>
      </c>
      <c r="I28" s="3">
        <v>5214</v>
      </c>
      <c r="J28" s="10">
        <v>2607</v>
      </c>
      <c r="K28" s="3">
        <v>0</v>
      </c>
      <c r="L28" s="9">
        <f>SUM(H28:K28)/G28*100</f>
        <v>68.533123028391159</v>
      </c>
    </row>
    <row r="29" spans="1:12" ht="49.5" customHeight="1" x14ac:dyDescent="0.25">
      <c r="A29" s="2" t="s">
        <v>59</v>
      </c>
      <c r="B29" s="2" t="s">
        <v>58</v>
      </c>
      <c r="C29" s="2" t="s">
        <v>25</v>
      </c>
      <c r="D29" s="2" t="s">
        <v>48</v>
      </c>
      <c r="E29" s="2" t="s">
        <v>16</v>
      </c>
      <c r="F29" s="2" t="s">
        <v>41</v>
      </c>
      <c r="G29" s="3">
        <v>1100</v>
      </c>
      <c r="H29" s="3">
        <v>0</v>
      </c>
      <c r="I29" s="3">
        <v>993</v>
      </c>
      <c r="J29" s="10">
        <v>0</v>
      </c>
      <c r="K29" s="3">
        <v>0</v>
      </c>
      <c r="L29" s="9">
        <f>SUM(H29:K29)/G29*100</f>
        <v>90.272727272727266</v>
      </c>
    </row>
    <row r="30" spans="1:12" ht="49.5" customHeight="1" x14ac:dyDescent="0.25">
      <c r="A30" s="2" t="s">
        <v>60</v>
      </c>
      <c r="B30" s="2" t="s">
        <v>58</v>
      </c>
      <c r="C30" s="2" t="s">
        <v>25</v>
      </c>
      <c r="D30" s="2" t="s">
        <v>48</v>
      </c>
      <c r="E30" s="2" t="s">
        <v>16</v>
      </c>
      <c r="F30" s="2" t="s">
        <v>41</v>
      </c>
      <c r="G30" s="3">
        <v>4</v>
      </c>
      <c r="H30" s="3">
        <v>0</v>
      </c>
      <c r="I30" s="3">
        <v>0</v>
      </c>
      <c r="J30" s="10">
        <v>0</v>
      </c>
      <c r="K30" s="3">
        <v>0</v>
      </c>
      <c r="L30" s="4">
        <f t="shared" si="1"/>
        <v>0</v>
      </c>
    </row>
    <row r="31" spans="1:12" ht="50.25" customHeight="1" x14ac:dyDescent="0.25">
      <c r="A31" s="2" t="s">
        <v>62</v>
      </c>
      <c r="B31" s="2" t="s">
        <v>58</v>
      </c>
      <c r="C31" s="2" t="s">
        <v>25</v>
      </c>
      <c r="D31" s="2" t="s">
        <v>48</v>
      </c>
      <c r="E31" s="2" t="s">
        <v>16</v>
      </c>
      <c r="F31" s="2" t="s">
        <v>24</v>
      </c>
      <c r="G31" s="3">
        <v>8</v>
      </c>
      <c r="H31" s="3">
        <v>0</v>
      </c>
      <c r="I31" s="3">
        <v>0</v>
      </c>
      <c r="J31" s="10">
        <v>0</v>
      </c>
      <c r="K31" s="3">
        <v>0</v>
      </c>
      <c r="L31" s="4">
        <f t="shared" si="1"/>
        <v>0</v>
      </c>
    </row>
    <row r="32" spans="1:12" ht="54.75" customHeight="1" x14ac:dyDescent="0.25">
      <c r="A32" s="2" t="s">
        <v>63</v>
      </c>
      <c r="B32" s="2" t="s">
        <v>61</v>
      </c>
      <c r="C32" s="2" t="s">
        <v>25</v>
      </c>
      <c r="D32" s="2" t="s">
        <v>48</v>
      </c>
      <c r="E32" s="2" t="s">
        <v>16</v>
      </c>
      <c r="F32" s="2" t="s">
        <v>41</v>
      </c>
      <c r="G32" s="3">
        <v>150</v>
      </c>
      <c r="H32" s="3">
        <v>0</v>
      </c>
      <c r="I32" s="3">
        <v>0</v>
      </c>
      <c r="J32" s="10"/>
      <c r="K32" s="3">
        <v>0</v>
      </c>
      <c r="L32" s="4">
        <f t="shared" si="1"/>
        <v>0</v>
      </c>
    </row>
    <row r="33" spans="1:12" ht="38.25" customHeight="1" x14ac:dyDescent="0.25">
      <c r="A33" s="2" t="s">
        <v>65</v>
      </c>
      <c r="B33" s="2" t="s">
        <v>61</v>
      </c>
      <c r="C33" s="2" t="s">
        <v>25</v>
      </c>
      <c r="D33" s="2" t="s">
        <v>48</v>
      </c>
      <c r="E33" s="2" t="s">
        <v>16</v>
      </c>
      <c r="F33" s="2" t="s">
        <v>24</v>
      </c>
      <c r="G33" s="3">
        <v>293</v>
      </c>
      <c r="H33" s="3">
        <v>0</v>
      </c>
      <c r="I33" s="3">
        <v>0</v>
      </c>
      <c r="J33" s="10">
        <v>300</v>
      </c>
      <c r="K33" s="3">
        <v>0</v>
      </c>
      <c r="L33" s="9">
        <f t="shared" ref="L33:L42" si="2">SUM(H33:K33)/G33*100</f>
        <v>102.3890784982935</v>
      </c>
    </row>
    <row r="34" spans="1:12" ht="36" x14ac:dyDescent="0.25">
      <c r="A34" s="2" t="s">
        <v>69</v>
      </c>
      <c r="B34" s="2" t="s">
        <v>61</v>
      </c>
      <c r="C34" s="2" t="s">
        <v>25</v>
      </c>
      <c r="D34" s="2" t="s">
        <v>22</v>
      </c>
      <c r="E34" s="2" t="s">
        <v>16</v>
      </c>
      <c r="F34" s="2" t="s">
        <v>24</v>
      </c>
      <c r="G34" s="3">
        <v>2930</v>
      </c>
      <c r="H34" s="3">
        <v>0</v>
      </c>
      <c r="I34" s="3">
        <v>333</v>
      </c>
      <c r="J34" s="10">
        <v>0</v>
      </c>
      <c r="K34" s="3">
        <v>0</v>
      </c>
      <c r="L34" s="9">
        <f t="shared" si="2"/>
        <v>11.365187713310581</v>
      </c>
    </row>
    <row r="35" spans="1:12" ht="36" x14ac:dyDescent="0.25">
      <c r="A35" s="2" t="s">
        <v>64</v>
      </c>
      <c r="B35" s="2" t="s">
        <v>61</v>
      </c>
      <c r="C35" s="2" t="s">
        <v>25</v>
      </c>
      <c r="D35" s="2" t="s">
        <v>22</v>
      </c>
      <c r="E35" s="2" t="s">
        <v>16</v>
      </c>
      <c r="F35" s="2" t="s">
        <v>24</v>
      </c>
      <c r="G35" s="3">
        <v>1574</v>
      </c>
      <c r="H35" s="3">
        <v>0</v>
      </c>
      <c r="I35" s="3">
        <v>415</v>
      </c>
      <c r="J35" s="10">
        <v>19</v>
      </c>
      <c r="K35" s="3">
        <v>0</v>
      </c>
      <c r="L35" s="9">
        <f t="shared" si="2"/>
        <v>27.573062261753496</v>
      </c>
    </row>
    <row r="36" spans="1:12" ht="72" x14ac:dyDescent="0.25">
      <c r="A36" s="2" t="s">
        <v>70</v>
      </c>
      <c r="B36" s="2" t="s">
        <v>66</v>
      </c>
      <c r="C36" s="2" t="s">
        <v>25</v>
      </c>
      <c r="D36" s="2" t="s">
        <v>22</v>
      </c>
      <c r="E36" s="2" t="s">
        <v>16</v>
      </c>
      <c r="F36" s="2" t="s">
        <v>41</v>
      </c>
      <c r="G36" s="3">
        <v>236</v>
      </c>
      <c r="H36" s="3">
        <v>0</v>
      </c>
      <c r="I36" s="3">
        <v>424</v>
      </c>
      <c r="J36" s="10">
        <v>0</v>
      </c>
      <c r="K36" s="3">
        <v>0</v>
      </c>
      <c r="L36" s="9">
        <f t="shared" si="2"/>
        <v>179.66101694915255</v>
      </c>
    </row>
    <row r="37" spans="1:12" ht="48" x14ac:dyDescent="0.25">
      <c r="A37" s="2" t="s">
        <v>71</v>
      </c>
      <c r="B37" s="2" t="s">
        <v>66</v>
      </c>
      <c r="C37" s="2" t="s">
        <v>25</v>
      </c>
      <c r="D37" s="2" t="s">
        <v>22</v>
      </c>
      <c r="E37" s="2" t="s">
        <v>16</v>
      </c>
      <c r="F37" s="2" t="s">
        <v>24</v>
      </c>
      <c r="G37" s="3">
        <v>315</v>
      </c>
      <c r="H37" s="3">
        <v>0</v>
      </c>
      <c r="I37" s="3">
        <v>252</v>
      </c>
      <c r="J37" s="10">
        <v>170</v>
      </c>
      <c r="K37" s="3">
        <v>0</v>
      </c>
      <c r="L37" s="9">
        <f t="shared" si="2"/>
        <v>133.96825396825395</v>
      </c>
    </row>
    <row r="38" spans="1:12" ht="48" x14ac:dyDescent="0.25">
      <c r="A38" s="2" t="s">
        <v>72</v>
      </c>
      <c r="B38" s="2" t="s">
        <v>67</v>
      </c>
      <c r="C38" s="2" t="s">
        <v>25</v>
      </c>
      <c r="D38" s="2" t="s">
        <v>22</v>
      </c>
      <c r="E38" s="2" t="s">
        <v>16</v>
      </c>
      <c r="F38" s="2" t="s">
        <v>24</v>
      </c>
      <c r="G38" s="3">
        <v>22</v>
      </c>
      <c r="H38" s="3">
        <v>0</v>
      </c>
      <c r="I38" s="3">
        <v>0</v>
      </c>
      <c r="J38" s="10">
        <v>19</v>
      </c>
      <c r="K38" s="3">
        <v>0</v>
      </c>
      <c r="L38" s="9">
        <f t="shared" si="2"/>
        <v>86.36363636363636</v>
      </c>
    </row>
    <row r="39" spans="1:12" ht="24" x14ac:dyDescent="0.25">
      <c r="A39" s="2" t="s">
        <v>73</v>
      </c>
      <c r="B39" s="2" t="s">
        <v>68</v>
      </c>
      <c r="C39" s="2" t="s">
        <v>25</v>
      </c>
      <c r="D39" s="2" t="s">
        <v>22</v>
      </c>
      <c r="E39" s="2" t="s">
        <v>16</v>
      </c>
      <c r="F39" s="2" t="s">
        <v>24</v>
      </c>
      <c r="G39" s="3">
        <v>2656</v>
      </c>
      <c r="H39" s="3">
        <v>0</v>
      </c>
      <c r="I39" s="3">
        <v>704</v>
      </c>
      <c r="J39" s="10">
        <v>569</v>
      </c>
      <c r="K39" s="3">
        <v>0</v>
      </c>
      <c r="L39" s="9">
        <f t="shared" si="2"/>
        <v>47.929216867469883</v>
      </c>
    </row>
    <row r="40" spans="1:12" ht="24" x14ac:dyDescent="0.25">
      <c r="A40" s="2" t="s">
        <v>74</v>
      </c>
      <c r="B40" s="2" t="s">
        <v>68</v>
      </c>
      <c r="C40" s="2" t="s">
        <v>25</v>
      </c>
      <c r="D40" s="2" t="s">
        <v>22</v>
      </c>
      <c r="E40" s="2" t="s">
        <v>16</v>
      </c>
      <c r="F40" s="2" t="s">
        <v>24</v>
      </c>
      <c r="G40" s="3">
        <v>91</v>
      </c>
      <c r="H40" s="3">
        <v>0</v>
      </c>
      <c r="I40" s="3">
        <v>269</v>
      </c>
      <c r="J40" s="10">
        <v>235</v>
      </c>
      <c r="K40" s="3">
        <v>0</v>
      </c>
      <c r="L40" s="9">
        <f t="shared" si="2"/>
        <v>553.84615384615381</v>
      </c>
    </row>
    <row r="41" spans="1:12" ht="36" x14ac:dyDescent="0.25">
      <c r="A41" s="2" t="s">
        <v>76</v>
      </c>
      <c r="B41" s="2" t="s">
        <v>75</v>
      </c>
      <c r="C41" s="2" t="s">
        <v>25</v>
      </c>
      <c r="D41" s="2" t="s">
        <v>22</v>
      </c>
      <c r="E41" s="2" t="s">
        <v>16</v>
      </c>
      <c r="F41" s="2" t="s">
        <v>24</v>
      </c>
      <c r="G41" s="3">
        <v>122</v>
      </c>
      <c r="H41" s="3">
        <v>0</v>
      </c>
      <c r="I41" s="3">
        <v>38</v>
      </c>
      <c r="J41" s="10">
        <v>91</v>
      </c>
      <c r="K41" s="3">
        <v>0</v>
      </c>
      <c r="L41" s="9">
        <f t="shared" si="2"/>
        <v>105.73770491803278</v>
      </c>
    </row>
    <row r="42" spans="1:12" ht="48" x14ac:dyDescent="0.25">
      <c r="A42" s="2" t="s">
        <v>77</v>
      </c>
      <c r="B42" s="2" t="s">
        <v>78</v>
      </c>
      <c r="C42" s="2" t="s">
        <v>25</v>
      </c>
      <c r="D42" s="2" t="s">
        <v>22</v>
      </c>
      <c r="E42" s="2" t="s">
        <v>16</v>
      </c>
      <c r="F42" s="2" t="s">
        <v>24</v>
      </c>
      <c r="G42" s="3">
        <v>400</v>
      </c>
      <c r="H42" s="3">
        <v>0</v>
      </c>
      <c r="I42" s="3">
        <v>213</v>
      </c>
      <c r="J42" s="10">
        <v>112</v>
      </c>
      <c r="K42" s="3">
        <v>0</v>
      </c>
      <c r="L42" s="9">
        <f t="shared" si="2"/>
        <v>81.25</v>
      </c>
    </row>
    <row r="43" spans="1:12" ht="36" x14ac:dyDescent="0.25">
      <c r="A43" s="2" t="s">
        <v>80</v>
      </c>
      <c r="B43" s="2" t="s">
        <v>78</v>
      </c>
      <c r="C43" s="2" t="s">
        <v>25</v>
      </c>
      <c r="D43" s="2" t="s">
        <v>48</v>
      </c>
      <c r="E43" s="2" t="s">
        <v>16</v>
      </c>
      <c r="F43" s="2" t="s">
        <v>24</v>
      </c>
      <c r="G43" s="3">
        <v>2</v>
      </c>
      <c r="H43" s="3">
        <v>0</v>
      </c>
      <c r="I43" s="3">
        <v>0</v>
      </c>
      <c r="J43" s="10">
        <v>0</v>
      </c>
      <c r="K43" s="3">
        <v>0</v>
      </c>
      <c r="L43" s="4">
        <f t="shared" ref="L43:L47" si="3">(I43/G43)*100</f>
        <v>0</v>
      </c>
    </row>
    <row r="44" spans="1:12" ht="36" x14ac:dyDescent="0.25">
      <c r="A44" s="2" t="s">
        <v>81</v>
      </c>
      <c r="B44" s="2" t="s">
        <v>79</v>
      </c>
      <c r="C44" s="2" t="s">
        <v>25</v>
      </c>
      <c r="D44" s="2" t="s">
        <v>48</v>
      </c>
      <c r="E44" s="2" t="s">
        <v>16</v>
      </c>
      <c r="F44" s="2" t="s">
        <v>24</v>
      </c>
      <c r="G44" s="3">
        <v>349</v>
      </c>
      <c r="H44" s="3">
        <v>0</v>
      </c>
      <c r="I44" s="3">
        <v>178</v>
      </c>
      <c r="J44" s="10">
        <v>79</v>
      </c>
      <c r="K44" s="3">
        <v>0</v>
      </c>
      <c r="L44" s="9">
        <f>SUM(H44:K44)/G44*100</f>
        <v>73.638968481375358</v>
      </c>
    </row>
    <row r="45" spans="1:12" ht="60" x14ac:dyDescent="0.25">
      <c r="A45" s="2" t="s">
        <v>82</v>
      </c>
      <c r="B45" s="2" t="s">
        <v>79</v>
      </c>
      <c r="C45" s="2" t="s">
        <v>25</v>
      </c>
      <c r="D45" s="2" t="s">
        <v>22</v>
      </c>
      <c r="E45" s="2" t="s">
        <v>16</v>
      </c>
      <c r="F45" s="2" t="s">
        <v>24</v>
      </c>
      <c r="G45" s="3">
        <v>2</v>
      </c>
      <c r="H45" s="3">
        <v>0</v>
      </c>
      <c r="I45" s="3">
        <v>0</v>
      </c>
      <c r="J45" s="10">
        <v>1</v>
      </c>
      <c r="K45" s="3">
        <v>0</v>
      </c>
      <c r="L45" s="9">
        <f>SUM(H45:K45)/G45*100</f>
        <v>50</v>
      </c>
    </row>
    <row r="46" spans="1:12" ht="72" x14ac:dyDescent="0.25">
      <c r="A46" s="2" t="s">
        <v>83</v>
      </c>
      <c r="B46" s="2" t="s">
        <v>30</v>
      </c>
      <c r="C46" s="2" t="s">
        <v>25</v>
      </c>
      <c r="D46" s="2" t="s">
        <v>22</v>
      </c>
      <c r="E46" s="2" t="s">
        <v>16</v>
      </c>
      <c r="F46" s="2" t="s">
        <v>24</v>
      </c>
      <c r="G46" s="3">
        <v>1</v>
      </c>
      <c r="H46" s="3">
        <v>0</v>
      </c>
      <c r="I46" s="3">
        <v>1</v>
      </c>
      <c r="J46" s="10">
        <v>0</v>
      </c>
      <c r="K46" s="3">
        <v>0</v>
      </c>
      <c r="L46" s="9">
        <f>SUM(H46:K46)/G46*100</f>
        <v>100</v>
      </c>
    </row>
    <row r="47" spans="1:12" ht="36" x14ac:dyDescent="0.25">
      <c r="A47" s="2" t="s">
        <v>84</v>
      </c>
      <c r="B47" s="2" t="s">
        <v>85</v>
      </c>
      <c r="C47" s="2" t="s">
        <v>25</v>
      </c>
      <c r="D47" s="2" t="s">
        <v>22</v>
      </c>
      <c r="E47" s="2" t="s">
        <v>16</v>
      </c>
      <c r="F47" s="2" t="s">
        <v>24</v>
      </c>
      <c r="G47" s="3">
        <v>45</v>
      </c>
      <c r="H47" s="3">
        <v>0</v>
      </c>
      <c r="I47" s="3">
        <v>0</v>
      </c>
      <c r="J47" s="10">
        <v>0</v>
      </c>
      <c r="K47" s="3">
        <v>0</v>
      </c>
      <c r="L47" s="3">
        <f t="shared" si="3"/>
        <v>0</v>
      </c>
    </row>
    <row r="48" spans="1:12" ht="36" x14ac:dyDescent="0.25">
      <c r="A48" s="2" t="s">
        <v>86</v>
      </c>
      <c r="B48" s="2" t="s">
        <v>87</v>
      </c>
      <c r="C48" s="2" t="s">
        <v>25</v>
      </c>
      <c r="D48" s="2" t="s">
        <v>22</v>
      </c>
      <c r="E48" s="2" t="s">
        <v>16</v>
      </c>
      <c r="F48" s="2" t="s">
        <v>24</v>
      </c>
      <c r="G48" s="3">
        <v>53</v>
      </c>
      <c r="H48" s="3">
        <v>0</v>
      </c>
      <c r="I48" s="3">
        <v>8</v>
      </c>
      <c r="J48" s="10">
        <v>0</v>
      </c>
      <c r="K48" s="3">
        <v>0</v>
      </c>
      <c r="L48" s="9">
        <f t="shared" ref="L48:L57" si="4">SUM(H48:K48)/G48*100</f>
        <v>15.09433962264151</v>
      </c>
    </row>
    <row r="49" spans="1:12" ht="36" x14ac:dyDescent="0.25">
      <c r="A49" s="2" t="s">
        <v>89</v>
      </c>
      <c r="B49" s="2" t="s">
        <v>88</v>
      </c>
      <c r="C49" s="2" t="s">
        <v>25</v>
      </c>
      <c r="D49" s="2" t="s">
        <v>22</v>
      </c>
      <c r="E49" s="2" t="s">
        <v>16</v>
      </c>
      <c r="F49" s="2" t="s">
        <v>41</v>
      </c>
      <c r="G49" s="3">
        <v>9</v>
      </c>
      <c r="H49" s="3">
        <v>0</v>
      </c>
      <c r="I49" s="3">
        <v>9</v>
      </c>
      <c r="J49" s="10">
        <v>0</v>
      </c>
      <c r="K49" s="3">
        <v>0</v>
      </c>
      <c r="L49" s="9">
        <f t="shared" si="4"/>
        <v>100</v>
      </c>
    </row>
    <row r="50" spans="1:12" ht="36" x14ac:dyDescent="0.25">
      <c r="A50" s="2" t="s">
        <v>90</v>
      </c>
      <c r="B50" s="2" t="s">
        <v>91</v>
      </c>
      <c r="C50" s="2" t="s">
        <v>25</v>
      </c>
      <c r="D50" s="2" t="s">
        <v>22</v>
      </c>
      <c r="E50" s="2" t="s">
        <v>92</v>
      </c>
      <c r="F50" s="2" t="s">
        <v>24</v>
      </c>
      <c r="G50" s="3">
        <v>4606</v>
      </c>
      <c r="H50" s="3">
        <v>0</v>
      </c>
      <c r="I50" s="3">
        <v>4384</v>
      </c>
      <c r="J50" s="10">
        <v>0</v>
      </c>
      <c r="K50" s="3">
        <v>0</v>
      </c>
      <c r="L50" s="9">
        <f t="shared" si="4"/>
        <v>95.180199739470268</v>
      </c>
    </row>
    <row r="51" spans="1:12" ht="60" x14ac:dyDescent="0.25">
      <c r="A51" s="2" t="s">
        <v>93</v>
      </c>
      <c r="B51" s="2" t="s">
        <v>94</v>
      </c>
      <c r="C51" s="2" t="s">
        <v>25</v>
      </c>
      <c r="D51" s="2" t="s">
        <v>22</v>
      </c>
      <c r="E51" s="2" t="s">
        <v>16</v>
      </c>
      <c r="F51" s="2" t="s">
        <v>41</v>
      </c>
      <c r="G51" s="3">
        <v>2</v>
      </c>
      <c r="H51" s="3">
        <v>0</v>
      </c>
      <c r="I51" s="3">
        <v>1</v>
      </c>
      <c r="J51" s="10">
        <v>0</v>
      </c>
      <c r="K51" s="3">
        <v>0</v>
      </c>
      <c r="L51" s="9">
        <f t="shared" si="4"/>
        <v>50</v>
      </c>
    </row>
    <row r="52" spans="1:12" ht="60" x14ac:dyDescent="0.25">
      <c r="A52" s="2" t="s">
        <v>95</v>
      </c>
      <c r="B52" s="2" t="s">
        <v>94</v>
      </c>
      <c r="C52" s="2" t="s">
        <v>25</v>
      </c>
      <c r="D52" s="2" t="s">
        <v>22</v>
      </c>
      <c r="E52" s="2" t="s">
        <v>16</v>
      </c>
      <c r="F52" s="2" t="s">
        <v>41</v>
      </c>
      <c r="G52" s="3">
        <v>1</v>
      </c>
      <c r="H52" s="3">
        <v>0</v>
      </c>
      <c r="I52" s="3">
        <v>1</v>
      </c>
      <c r="J52" s="10">
        <v>0</v>
      </c>
      <c r="K52" s="3">
        <v>0</v>
      </c>
      <c r="L52" s="9">
        <f t="shared" si="4"/>
        <v>100</v>
      </c>
    </row>
    <row r="53" spans="1:12" ht="36" x14ac:dyDescent="0.25">
      <c r="A53" s="2" t="s">
        <v>97</v>
      </c>
      <c r="B53" s="2" t="s">
        <v>96</v>
      </c>
      <c r="C53" s="2" t="s">
        <v>25</v>
      </c>
      <c r="D53" s="2" t="s">
        <v>22</v>
      </c>
      <c r="E53" s="2" t="s">
        <v>16</v>
      </c>
      <c r="F53" s="2" t="s">
        <v>41</v>
      </c>
      <c r="G53" s="3">
        <v>40</v>
      </c>
      <c r="H53" s="3">
        <v>0</v>
      </c>
      <c r="I53" s="3">
        <v>46</v>
      </c>
      <c r="J53" s="10">
        <v>0</v>
      </c>
      <c r="K53" s="3">
        <v>0</v>
      </c>
      <c r="L53" s="9">
        <f t="shared" si="4"/>
        <v>114.99999999999999</v>
      </c>
    </row>
    <row r="54" spans="1:12" ht="24" x14ac:dyDescent="0.25">
      <c r="A54" s="2" t="s">
        <v>98</v>
      </c>
      <c r="B54" s="2" t="s">
        <v>99</v>
      </c>
      <c r="C54" s="2" t="s">
        <v>25</v>
      </c>
      <c r="D54" s="2" t="s">
        <v>22</v>
      </c>
      <c r="E54" s="2" t="s">
        <v>16</v>
      </c>
      <c r="F54" s="2" t="s">
        <v>24</v>
      </c>
      <c r="G54" s="3">
        <v>50</v>
      </c>
      <c r="H54" s="3">
        <v>0</v>
      </c>
      <c r="I54" s="3">
        <v>63</v>
      </c>
      <c r="J54" s="10">
        <v>16</v>
      </c>
      <c r="K54" s="3">
        <v>0</v>
      </c>
      <c r="L54" s="9">
        <f t="shared" si="4"/>
        <v>158</v>
      </c>
    </row>
    <row r="55" spans="1:12" ht="24" x14ac:dyDescent="0.25">
      <c r="A55" s="2" t="s">
        <v>100</v>
      </c>
      <c r="B55" s="2" t="s">
        <v>31</v>
      </c>
      <c r="C55" s="2" t="s">
        <v>25</v>
      </c>
      <c r="D55" s="2" t="s">
        <v>101</v>
      </c>
      <c r="E55" s="2" t="s">
        <v>16</v>
      </c>
      <c r="F55" s="2" t="s">
        <v>41</v>
      </c>
      <c r="G55" s="4">
        <v>459386346</v>
      </c>
      <c r="H55" s="4">
        <v>0</v>
      </c>
      <c r="I55" s="4">
        <v>194889848.97</v>
      </c>
      <c r="J55" s="11">
        <v>0</v>
      </c>
      <c r="K55" s="4">
        <v>0</v>
      </c>
      <c r="L55" s="9">
        <f t="shared" si="4"/>
        <v>42.423953316627305</v>
      </c>
    </row>
    <row r="56" spans="1:12" ht="36" x14ac:dyDescent="0.25">
      <c r="A56" s="2" t="s">
        <v>102</v>
      </c>
      <c r="B56" s="2" t="s">
        <v>103</v>
      </c>
      <c r="C56" s="2" t="s">
        <v>25</v>
      </c>
      <c r="D56" s="2" t="s">
        <v>22</v>
      </c>
      <c r="E56" s="2" t="s">
        <v>16</v>
      </c>
      <c r="F56" s="2" t="s">
        <v>41</v>
      </c>
      <c r="G56" s="3">
        <v>3368</v>
      </c>
      <c r="H56" s="3">
        <v>0</v>
      </c>
      <c r="I56" s="3">
        <v>1016</v>
      </c>
      <c r="J56" s="10">
        <v>0</v>
      </c>
      <c r="K56" s="3">
        <v>0</v>
      </c>
      <c r="L56" s="9">
        <f t="shared" si="4"/>
        <v>30.166270783847981</v>
      </c>
    </row>
    <row r="57" spans="1:12" ht="48" x14ac:dyDescent="0.25">
      <c r="A57" s="2" t="s">
        <v>104</v>
      </c>
      <c r="B57" s="2" t="s">
        <v>103</v>
      </c>
      <c r="C57" s="2" t="s">
        <v>25</v>
      </c>
      <c r="D57" s="2" t="s">
        <v>22</v>
      </c>
      <c r="E57" s="2" t="s">
        <v>16</v>
      </c>
      <c r="F57" s="2" t="s">
        <v>41</v>
      </c>
      <c r="G57" s="3">
        <v>719</v>
      </c>
      <c r="H57" s="3">
        <v>0</v>
      </c>
      <c r="I57" s="3">
        <v>141</v>
      </c>
      <c r="J57" s="10">
        <v>0</v>
      </c>
      <c r="K57" s="3">
        <v>0</v>
      </c>
      <c r="L57" s="9">
        <f t="shared" si="4"/>
        <v>19.610570236439496</v>
      </c>
    </row>
    <row r="58" spans="1:12" ht="36" x14ac:dyDescent="0.25">
      <c r="A58" s="2" t="s">
        <v>106</v>
      </c>
      <c r="B58" s="2" t="s">
        <v>103</v>
      </c>
      <c r="C58" s="2" t="s">
        <v>25</v>
      </c>
      <c r="D58" s="2" t="s">
        <v>48</v>
      </c>
      <c r="E58" s="2" t="s">
        <v>16</v>
      </c>
      <c r="F58" s="2" t="s">
        <v>24</v>
      </c>
      <c r="G58" s="3">
        <v>1</v>
      </c>
      <c r="H58" s="3">
        <v>0</v>
      </c>
      <c r="I58" s="3">
        <v>0</v>
      </c>
      <c r="J58" s="10">
        <v>0</v>
      </c>
      <c r="K58" s="3">
        <v>0</v>
      </c>
      <c r="L58" s="4">
        <f t="shared" ref="L58" si="5">(I58/G58)*100</f>
        <v>0</v>
      </c>
    </row>
    <row r="59" spans="1:12" ht="36" x14ac:dyDescent="0.25">
      <c r="A59" s="2" t="s">
        <v>107</v>
      </c>
      <c r="B59" s="2" t="s">
        <v>103</v>
      </c>
      <c r="C59" s="2" t="s">
        <v>25</v>
      </c>
      <c r="D59" s="2" t="s">
        <v>22</v>
      </c>
      <c r="E59" s="2" t="s">
        <v>16</v>
      </c>
      <c r="F59" s="2" t="s">
        <v>24</v>
      </c>
      <c r="G59" s="3">
        <v>461</v>
      </c>
      <c r="H59" s="3">
        <v>0</v>
      </c>
      <c r="I59" s="3">
        <v>229</v>
      </c>
      <c r="J59" s="10">
        <v>115</v>
      </c>
      <c r="K59" s="3">
        <v>0</v>
      </c>
      <c r="L59" s="9">
        <f>SUM(H59:K59)/G59*100</f>
        <v>74.620390455531449</v>
      </c>
    </row>
    <row r="60" spans="1:12" ht="36" x14ac:dyDescent="0.25">
      <c r="A60" s="2" t="s">
        <v>108</v>
      </c>
      <c r="B60" s="2" t="s">
        <v>105</v>
      </c>
      <c r="C60" s="2" t="s">
        <v>25</v>
      </c>
      <c r="D60" s="2" t="s">
        <v>48</v>
      </c>
      <c r="E60" s="2" t="s">
        <v>16</v>
      </c>
      <c r="F60" s="2" t="s">
        <v>41</v>
      </c>
      <c r="G60" s="3">
        <v>5904</v>
      </c>
      <c r="H60" s="3">
        <v>0</v>
      </c>
      <c r="I60" s="3">
        <v>1720</v>
      </c>
      <c r="J60" s="10">
        <v>0</v>
      </c>
      <c r="K60" s="3">
        <v>0</v>
      </c>
      <c r="L60" s="9">
        <f>SUM(H60:K60)/G60*100</f>
        <v>29.132791327913278</v>
      </c>
    </row>
    <row r="61" spans="1:12" ht="48" x14ac:dyDescent="0.25">
      <c r="A61" s="2" t="s">
        <v>109</v>
      </c>
      <c r="B61" s="2" t="s">
        <v>105</v>
      </c>
      <c r="C61" s="2" t="s">
        <v>25</v>
      </c>
      <c r="D61" s="2" t="s">
        <v>22</v>
      </c>
      <c r="E61" s="2" t="s">
        <v>16</v>
      </c>
      <c r="F61" s="2" t="s">
        <v>41</v>
      </c>
      <c r="G61" s="3">
        <v>5904</v>
      </c>
      <c r="H61" s="3">
        <v>0</v>
      </c>
      <c r="I61" s="3">
        <v>1720</v>
      </c>
      <c r="J61" s="10">
        <v>0</v>
      </c>
      <c r="K61" s="3">
        <v>0</v>
      </c>
      <c r="L61" s="9">
        <f>SUM(H61:K61)/G61*100</f>
        <v>29.132791327913278</v>
      </c>
    </row>
    <row r="62" spans="1:12" ht="60" x14ac:dyDescent="0.25">
      <c r="A62" s="2" t="s">
        <v>111</v>
      </c>
      <c r="B62" s="2" t="s">
        <v>105</v>
      </c>
      <c r="C62" s="2" t="s">
        <v>25</v>
      </c>
      <c r="D62" s="2" t="s">
        <v>48</v>
      </c>
      <c r="E62" s="2" t="s">
        <v>16</v>
      </c>
      <c r="F62" s="2" t="s">
        <v>24</v>
      </c>
      <c r="G62" s="3">
        <v>1</v>
      </c>
      <c r="H62" s="3">
        <v>0</v>
      </c>
      <c r="I62" s="3">
        <v>1</v>
      </c>
      <c r="J62" s="10">
        <v>0</v>
      </c>
      <c r="K62" s="3">
        <v>0</v>
      </c>
      <c r="L62" s="9">
        <f>SUM(H62:K62)/G62*100</f>
        <v>100</v>
      </c>
    </row>
    <row r="63" spans="1:12" ht="24" x14ac:dyDescent="0.25">
      <c r="A63" s="2" t="s">
        <v>112</v>
      </c>
      <c r="B63" s="2" t="s">
        <v>110</v>
      </c>
      <c r="C63" s="2" t="s">
        <v>25</v>
      </c>
      <c r="D63" s="2" t="s">
        <v>22</v>
      </c>
      <c r="E63" s="2" t="s">
        <v>16</v>
      </c>
      <c r="F63" s="2" t="s">
        <v>41</v>
      </c>
      <c r="G63" s="3">
        <v>571</v>
      </c>
      <c r="H63" s="3">
        <v>0</v>
      </c>
      <c r="I63" s="3">
        <v>0</v>
      </c>
      <c r="J63" s="10">
        <v>0</v>
      </c>
      <c r="K63" s="3">
        <v>0</v>
      </c>
      <c r="L63" s="3">
        <f>(I63/G63)*100</f>
        <v>0</v>
      </c>
    </row>
    <row r="64" spans="1:12" ht="48" x14ac:dyDescent="0.25">
      <c r="A64" s="2" t="s">
        <v>113</v>
      </c>
      <c r="B64" s="2" t="s">
        <v>110</v>
      </c>
      <c r="C64" s="2" t="s">
        <v>25</v>
      </c>
      <c r="D64" s="2" t="s">
        <v>115</v>
      </c>
      <c r="E64" s="2" t="s">
        <v>16</v>
      </c>
      <c r="F64" s="2" t="s">
        <v>24</v>
      </c>
      <c r="G64" s="3">
        <v>18</v>
      </c>
      <c r="H64" s="3">
        <v>0</v>
      </c>
      <c r="I64" s="3">
        <v>30</v>
      </c>
      <c r="J64" s="10">
        <v>13</v>
      </c>
      <c r="K64" s="3">
        <v>0</v>
      </c>
      <c r="L64" s="9">
        <f>SUM(H64:K64)/G64*100</f>
        <v>238.88888888888889</v>
      </c>
    </row>
    <row r="65" spans="1:12" ht="24" x14ac:dyDescent="0.25">
      <c r="A65" s="2" t="s">
        <v>116</v>
      </c>
      <c r="B65" s="2" t="s">
        <v>110</v>
      </c>
      <c r="C65" s="2" t="s">
        <v>25</v>
      </c>
      <c r="D65" s="2" t="s">
        <v>115</v>
      </c>
      <c r="E65" s="2" t="s">
        <v>16</v>
      </c>
      <c r="F65" s="2" t="s">
        <v>24</v>
      </c>
      <c r="G65" s="3">
        <v>608</v>
      </c>
      <c r="H65" s="3">
        <v>0</v>
      </c>
      <c r="I65" s="3">
        <v>137</v>
      </c>
      <c r="J65" s="10">
        <v>8</v>
      </c>
      <c r="K65" s="3">
        <v>0</v>
      </c>
      <c r="L65" s="9">
        <f>SUM(H65:K65)/G65*100</f>
        <v>23.848684210526315</v>
      </c>
    </row>
    <row r="66" spans="1:12" ht="60" x14ac:dyDescent="0.25">
      <c r="A66" s="2" t="s">
        <v>117</v>
      </c>
      <c r="B66" s="2" t="s">
        <v>114</v>
      </c>
      <c r="C66" s="2" t="s">
        <v>25</v>
      </c>
      <c r="D66" s="2" t="s">
        <v>22</v>
      </c>
      <c r="E66" s="2" t="s">
        <v>16</v>
      </c>
      <c r="F66" s="2" t="s">
        <v>41</v>
      </c>
      <c r="G66" s="3">
        <v>1</v>
      </c>
      <c r="H66" s="3">
        <v>0</v>
      </c>
      <c r="I66" s="3">
        <v>0</v>
      </c>
      <c r="J66" s="10">
        <v>0</v>
      </c>
      <c r="K66" s="3">
        <v>0</v>
      </c>
      <c r="L66" s="3">
        <f>(I66/G66)*100</f>
        <v>0</v>
      </c>
    </row>
    <row r="67" spans="1:12" ht="36" x14ac:dyDescent="0.25">
      <c r="A67" s="2" t="s">
        <v>118</v>
      </c>
      <c r="B67" s="2" t="s">
        <v>114</v>
      </c>
      <c r="C67" s="2" t="s">
        <v>25</v>
      </c>
      <c r="D67" s="2" t="s">
        <v>22</v>
      </c>
      <c r="E67" s="2" t="s">
        <v>16</v>
      </c>
      <c r="F67" s="2" t="s">
        <v>41</v>
      </c>
      <c r="G67" s="3">
        <v>1</v>
      </c>
      <c r="H67" s="3">
        <v>0</v>
      </c>
      <c r="I67" s="3">
        <v>1</v>
      </c>
      <c r="J67" s="10">
        <v>0</v>
      </c>
      <c r="K67" s="3">
        <v>0</v>
      </c>
      <c r="L67" s="9">
        <f>SUM(H67:K67)/G67*100</f>
        <v>100</v>
      </c>
    </row>
    <row r="68" spans="1:12" ht="36" x14ac:dyDescent="0.25">
      <c r="A68" s="2" t="s">
        <v>120</v>
      </c>
      <c r="B68" s="2" t="s">
        <v>119</v>
      </c>
      <c r="C68" s="2" t="s">
        <v>25</v>
      </c>
      <c r="D68" s="2" t="s">
        <v>22</v>
      </c>
      <c r="E68" s="2" t="s">
        <v>16</v>
      </c>
      <c r="F68" s="2" t="s">
        <v>41</v>
      </c>
      <c r="G68" s="3">
        <v>225</v>
      </c>
      <c r="H68" s="3">
        <v>0</v>
      </c>
      <c r="I68" s="3">
        <v>0</v>
      </c>
      <c r="J68" s="10">
        <v>0</v>
      </c>
      <c r="K68" s="3">
        <v>0</v>
      </c>
      <c r="L68" s="3">
        <f t="shared" ref="L68:L79" si="6">(I68/G68)*100</f>
        <v>0</v>
      </c>
    </row>
    <row r="69" spans="1:12" ht="24" x14ac:dyDescent="0.25">
      <c r="A69" s="2" t="s">
        <v>121</v>
      </c>
      <c r="B69" s="2" t="s">
        <v>119</v>
      </c>
      <c r="C69" s="2" t="s">
        <v>25</v>
      </c>
      <c r="D69" s="2" t="s">
        <v>22</v>
      </c>
      <c r="E69" s="2" t="s">
        <v>16</v>
      </c>
      <c r="F69" s="2" t="s">
        <v>41</v>
      </c>
      <c r="G69" s="3">
        <v>225</v>
      </c>
      <c r="H69" s="3">
        <v>0</v>
      </c>
      <c r="I69" s="3">
        <v>0</v>
      </c>
      <c r="J69" s="10">
        <v>0</v>
      </c>
      <c r="K69" s="3">
        <v>0</v>
      </c>
      <c r="L69" s="3">
        <f t="shared" si="6"/>
        <v>0</v>
      </c>
    </row>
    <row r="70" spans="1:12" ht="36" x14ac:dyDescent="0.25">
      <c r="A70" s="2" t="s">
        <v>123</v>
      </c>
      <c r="B70" s="2" t="s">
        <v>119</v>
      </c>
      <c r="C70" s="2" t="s">
        <v>25</v>
      </c>
      <c r="D70" s="2" t="s">
        <v>22</v>
      </c>
      <c r="E70" s="2" t="s">
        <v>16</v>
      </c>
      <c r="F70" s="2" t="s">
        <v>41</v>
      </c>
      <c r="G70" s="3">
        <v>40</v>
      </c>
      <c r="H70" s="3">
        <v>0</v>
      </c>
      <c r="I70" s="3">
        <v>0</v>
      </c>
      <c r="J70" s="10">
        <v>0</v>
      </c>
      <c r="K70" s="3">
        <v>0</v>
      </c>
      <c r="L70" s="3">
        <f t="shared" si="6"/>
        <v>0</v>
      </c>
    </row>
    <row r="71" spans="1:12" ht="24" x14ac:dyDescent="0.25">
      <c r="A71" s="2" t="s">
        <v>124</v>
      </c>
      <c r="B71" s="2" t="s">
        <v>122</v>
      </c>
      <c r="C71" s="2" t="s">
        <v>25</v>
      </c>
      <c r="D71" s="2" t="s">
        <v>22</v>
      </c>
      <c r="E71" s="2" t="s">
        <v>16</v>
      </c>
      <c r="F71" s="2" t="s">
        <v>24</v>
      </c>
      <c r="G71" s="3">
        <v>1</v>
      </c>
      <c r="H71" s="3">
        <v>0</v>
      </c>
      <c r="I71" s="3">
        <v>0</v>
      </c>
      <c r="J71" s="10">
        <v>2</v>
      </c>
      <c r="K71" s="3">
        <v>0</v>
      </c>
      <c r="L71" s="9">
        <f>SUM(H71:K71)/G71*100</f>
        <v>200</v>
      </c>
    </row>
    <row r="72" spans="1:12" ht="36" x14ac:dyDescent="0.25">
      <c r="A72" s="2" t="s">
        <v>125</v>
      </c>
      <c r="B72" s="2" t="s">
        <v>122</v>
      </c>
      <c r="C72" s="2" t="s">
        <v>25</v>
      </c>
      <c r="D72" s="2" t="s">
        <v>115</v>
      </c>
      <c r="E72" s="2" t="s">
        <v>16</v>
      </c>
      <c r="F72" s="2" t="s">
        <v>41</v>
      </c>
      <c r="G72" s="3">
        <v>20</v>
      </c>
      <c r="H72" s="3">
        <v>0</v>
      </c>
      <c r="I72" s="3">
        <v>0</v>
      </c>
      <c r="J72" s="10">
        <v>0</v>
      </c>
      <c r="K72" s="3">
        <v>0</v>
      </c>
      <c r="L72" s="3">
        <f t="shared" si="6"/>
        <v>0</v>
      </c>
    </row>
    <row r="73" spans="1:12" ht="36" x14ac:dyDescent="0.25">
      <c r="A73" s="2" t="s">
        <v>126</v>
      </c>
      <c r="B73" s="2" t="s">
        <v>122</v>
      </c>
      <c r="C73" s="2" t="s">
        <v>25</v>
      </c>
      <c r="D73" s="2" t="s">
        <v>22</v>
      </c>
      <c r="E73" s="2" t="s">
        <v>16</v>
      </c>
      <c r="F73" s="2" t="s">
        <v>41</v>
      </c>
      <c r="G73" s="3">
        <v>16</v>
      </c>
      <c r="H73" s="3">
        <v>0</v>
      </c>
      <c r="I73" s="3">
        <v>8</v>
      </c>
      <c r="J73" s="10">
        <v>0</v>
      </c>
      <c r="K73" s="3">
        <v>0</v>
      </c>
      <c r="L73" s="9">
        <f>SUM(H73:K73)/G73*100</f>
        <v>50</v>
      </c>
    </row>
    <row r="74" spans="1:12" ht="72" x14ac:dyDescent="0.25">
      <c r="A74" s="2" t="s">
        <v>128</v>
      </c>
      <c r="B74" s="2" t="s">
        <v>127</v>
      </c>
      <c r="C74" s="2" t="s">
        <v>25</v>
      </c>
      <c r="D74" s="2" t="s">
        <v>48</v>
      </c>
      <c r="E74" s="2" t="s">
        <v>16</v>
      </c>
      <c r="F74" s="2" t="s">
        <v>41</v>
      </c>
      <c r="G74" s="3">
        <v>4</v>
      </c>
      <c r="H74" s="3">
        <v>0</v>
      </c>
      <c r="I74" s="3">
        <v>2</v>
      </c>
      <c r="J74" s="10">
        <v>0</v>
      </c>
      <c r="K74" s="3">
        <v>0</v>
      </c>
      <c r="L74" s="9">
        <f>SUM(H74:K74)/G74*100</f>
        <v>50</v>
      </c>
    </row>
    <row r="75" spans="1:12" ht="36" x14ac:dyDescent="0.25">
      <c r="A75" s="2" t="s">
        <v>129</v>
      </c>
      <c r="B75" s="2" t="s">
        <v>127</v>
      </c>
      <c r="C75" s="2" t="s">
        <v>25</v>
      </c>
      <c r="D75" s="2" t="s">
        <v>22</v>
      </c>
      <c r="E75" s="2" t="s">
        <v>16</v>
      </c>
      <c r="F75" s="2" t="s">
        <v>24</v>
      </c>
      <c r="G75" s="3">
        <v>20</v>
      </c>
      <c r="H75" s="3">
        <v>0</v>
      </c>
      <c r="I75" s="3">
        <v>2</v>
      </c>
      <c r="J75" s="10">
        <v>1</v>
      </c>
      <c r="K75" s="3">
        <v>0</v>
      </c>
      <c r="L75" s="9">
        <f>SUM(H75:K75)/G75*100</f>
        <v>15</v>
      </c>
    </row>
    <row r="76" spans="1:12" ht="36" x14ac:dyDescent="0.25">
      <c r="A76" s="2" t="s">
        <v>130</v>
      </c>
      <c r="B76" s="2" t="s">
        <v>127</v>
      </c>
      <c r="C76" s="2" t="s">
        <v>25</v>
      </c>
      <c r="D76" s="2" t="s">
        <v>132</v>
      </c>
      <c r="E76" s="2" t="s">
        <v>16</v>
      </c>
      <c r="F76" s="2" t="s">
        <v>24</v>
      </c>
      <c r="G76" s="3">
        <v>30</v>
      </c>
      <c r="H76" s="3">
        <v>0</v>
      </c>
      <c r="I76" s="3">
        <v>2</v>
      </c>
      <c r="J76" s="10">
        <v>0</v>
      </c>
      <c r="K76" s="3">
        <v>0</v>
      </c>
      <c r="L76" s="9">
        <f>SUM(H76:K76)/G76*100</f>
        <v>6.666666666666667</v>
      </c>
    </row>
    <row r="77" spans="1:12" ht="72" x14ac:dyDescent="0.25">
      <c r="A77" s="2" t="s">
        <v>131</v>
      </c>
      <c r="B77" s="2" t="s">
        <v>127</v>
      </c>
      <c r="C77" s="2" t="s">
        <v>25</v>
      </c>
      <c r="D77" s="2" t="s">
        <v>22</v>
      </c>
      <c r="E77" s="2" t="s">
        <v>16</v>
      </c>
      <c r="F77" s="2" t="s">
        <v>24</v>
      </c>
      <c r="G77" s="3">
        <v>4</v>
      </c>
      <c r="H77" s="3">
        <v>0</v>
      </c>
      <c r="I77" s="3">
        <v>0</v>
      </c>
      <c r="J77" s="10">
        <v>0</v>
      </c>
      <c r="K77" s="3">
        <v>0</v>
      </c>
      <c r="L77" s="3">
        <f t="shared" si="6"/>
        <v>0</v>
      </c>
    </row>
    <row r="78" spans="1:12" ht="36" x14ac:dyDescent="0.25">
      <c r="A78" s="2" t="s">
        <v>133</v>
      </c>
      <c r="B78" s="2" t="s">
        <v>127</v>
      </c>
      <c r="C78" s="2" t="s">
        <v>25</v>
      </c>
      <c r="D78" s="2" t="s">
        <v>22</v>
      </c>
      <c r="E78" s="2" t="s">
        <v>16</v>
      </c>
      <c r="F78" s="2" t="s">
        <v>24</v>
      </c>
      <c r="G78" s="3">
        <v>20</v>
      </c>
      <c r="H78" s="3">
        <v>0</v>
      </c>
      <c r="I78" s="3">
        <v>0</v>
      </c>
      <c r="J78" s="10">
        <v>0</v>
      </c>
      <c r="K78" s="3">
        <v>0</v>
      </c>
      <c r="L78" s="3">
        <f t="shared" si="6"/>
        <v>0</v>
      </c>
    </row>
    <row r="79" spans="1:12" ht="24" x14ac:dyDescent="0.25">
      <c r="A79" s="2" t="s">
        <v>134</v>
      </c>
      <c r="B79" s="2" t="s">
        <v>127</v>
      </c>
      <c r="C79" s="2" t="s">
        <v>25</v>
      </c>
      <c r="D79" s="2" t="s">
        <v>22</v>
      </c>
      <c r="E79" s="2" t="s">
        <v>16</v>
      </c>
      <c r="F79" s="2" t="s">
        <v>24</v>
      </c>
      <c r="G79" s="3">
        <v>20</v>
      </c>
      <c r="H79" s="3">
        <v>0</v>
      </c>
      <c r="I79" s="3">
        <v>0</v>
      </c>
      <c r="J79" s="10">
        <v>0</v>
      </c>
      <c r="K79" s="3">
        <v>0</v>
      </c>
      <c r="L79" s="3">
        <f t="shared" si="6"/>
        <v>0</v>
      </c>
    </row>
  </sheetData>
  <mergeCells count="14">
    <mergeCell ref="A2:L2"/>
    <mergeCell ref="A3:L3"/>
    <mergeCell ref="A4:L4"/>
    <mergeCell ref="A5:L5"/>
    <mergeCell ref="A7:F7"/>
    <mergeCell ref="G7:L7"/>
    <mergeCell ref="G8:G9"/>
    <mergeCell ref="H8:K8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 DE METAS 3ER TRIM.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David Antonio Carlon Quintanar</cp:lastModifiedBy>
  <cp:lastPrinted>2020-07-16T15:27:06Z</cp:lastPrinted>
  <dcterms:created xsi:type="dcterms:W3CDTF">2017-11-22T17:43:58Z</dcterms:created>
  <dcterms:modified xsi:type="dcterms:W3CDTF">2020-11-03T16:25:13Z</dcterms:modified>
</cp:coreProperties>
</file>